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R&amp;D Project Info\PFAS\TO Validation Data\Validation Data\Instrument Validation\Initial Calibration\Gerstel and Markes Performance FTOHs_FOSAs (Tables 5,6)\Gerstel\IDOC - Gerstel\"/>
    </mc:Choice>
  </mc:AlternateContent>
  <bookViews>
    <workbookView xWindow="0" yWindow="0" windowWidth="20460" windowHeight="6240"/>
  </bookViews>
  <sheets>
    <sheet name="Gerstel" sheetId="1" r:id="rId1"/>
    <sheet name="Table 6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" i="1" l="1"/>
  <c r="L64" i="1" s="1"/>
  <c r="K58" i="1"/>
  <c r="L58" i="1" s="1"/>
  <c r="K52" i="1"/>
  <c r="L52" i="1" s="1"/>
  <c r="L46" i="1"/>
  <c r="K46" i="1"/>
  <c r="K40" i="1"/>
  <c r="L40" i="1" s="1"/>
  <c r="K34" i="1"/>
  <c r="L34" i="1" s="1"/>
  <c r="K28" i="1"/>
  <c r="L28" i="1" s="1"/>
  <c r="K22" i="1"/>
  <c r="L22" i="1" s="1"/>
  <c r="K16" i="1"/>
  <c r="L16" i="1" s="1"/>
  <c r="L10" i="1"/>
  <c r="K10" i="1" l="1"/>
</calcChain>
</file>

<file path=xl/sharedStrings.xml><?xml version="1.0" encoding="utf-8"?>
<sst xmlns="http://schemas.openxmlformats.org/spreadsheetml/2006/main" count="254" uniqueCount="32">
  <si>
    <t>Data</t>
  </si>
  <si>
    <t>File</t>
  </si>
  <si>
    <t>tq090111.D</t>
  </si>
  <si>
    <t>QC</t>
  </si>
  <si>
    <t>tq090112.D</t>
  </si>
  <si>
    <t>tq090113.D</t>
  </si>
  <si>
    <t>tq090114.D</t>
  </si>
  <si>
    <t>Compound:</t>
  </si>
  <si>
    <t>RT</t>
  </si>
  <si>
    <t>Resp</t>
  </si>
  <si>
    <t>Accuracy</t>
  </si>
  <si>
    <t>5:2sFTOH</t>
  </si>
  <si>
    <t>7:2sFTOH</t>
  </si>
  <si>
    <t>NMeFOSA</t>
  </si>
  <si>
    <t>NEtFOSA</t>
  </si>
  <si>
    <t>Gerstel IDOCs</t>
  </si>
  <si>
    <t>Exp. Conc</t>
  </si>
  <si>
    <t>Final Conc</t>
  </si>
  <si>
    <t>Resp Ratio</t>
  </si>
  <si>
    <t>ISTD Resp</t>
  </si>
  <si>
    <t>6:2 FTOH-C13</t>
  </si>
  <si>
    <t>4:2 FTOH</t>
  </si>
  <si>
    <t>6:2FTOH</t>
  </si>
  <si>
    <t>8:2 FTOH-c13</t>
  </si>
  <si>
    <t>8:2FTOH</t>
  </si>
  <si>
    <t>10:2FTOH</t>
  </si>
  <si>
    <t>12:2FTOH</t>
  </si>
  <si>
    <t>IS</t>
  </si>
  <si>
    <t>Average</t>
  </si>
  <si>
    <t>%RSD</t>
  </si>
  <si>
    <t>Gerstel</t>
  </si>
  <si>
    <t>Markes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</si>
</sst>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20" fontId="0" fillId="0" borderId="0" xfId="0" applyNumberFormat="1"/>
    <xf numFmtId="9" fontId="0" fillId="0" borderId="0" xfId="1" applyFont="1"/>
    <xf numFmtId="164" fontId="0" fillId="0" borderId="0" xfId="1" applyNumberFormat="1" applyFont="1"/>
    <xf numFmtId="9" fontId="0" fillId="0" borderId="0" xfId="1" applyNumberFormat="1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topLeftCell="A4" workbookViewId="0">
      <selection activeCell="T18" sqref="T18"/>
    </sheetView>
  </sheetViews>
  <sheetFormatPr defaultRowHeight="15" x14ac:dyDescent="0.25"/>
  <cols>
    <col min="1" max="1" width="15.140625" customWidth="1"/>
  </cols>
  <sheetData>
    <row r="1" spans="1:12" x14ac:dyDescent="0.25">
      <c r="A1" t="s">
        <v>15</v>
      </c>
    </row>
    <row r="5" spans="1:12" x14ac:dyDescent="0.25">
      <c r="A5" t="s">
        <v>7</v>
      </c>
      <c r="B5" s="1" t="s">
        <v>21</v>
      </c>
    </row>
    <row r="6" spans="1:12" x14ac:dyDescent="0.25">
      <c r="A6" t="s">
        <v>0</v>
      </c>
      <c r="B6" t="s">
        <v>1</v>
      </c>
      <c r="C6" t="s">
        <v>27</v>
      </c>
      <c r="D6" t="s">
        <v>8</v>
      </c>
      <c r="E6" t="s">
        <v>9</v>
      </c>
      <c r="F6" t="s">
        <v>19</v>
      </c>
      <c r="G6" t="s">
        <v>18</v>
      </c>
      <c r="H6" t="s">
        <v>17</v>
      </c>
      <c r="I6" t="s">
        <v>16</v>
      </c>
      <c r="J6" t="s">
        <v>10</v>
      </c>
      <c r="K6" t="s">
        <v>28</v>
      </c>
      <c r="L6" t="s">
        <v>29</v>
      </c>
    </row>
    <row r="7" spans="1:12" x14ac:dyDescent="0.25">
      <c r="A7" t="s">
        <v>2</v>
      </c>
      <c r="B7" t="s">
        <v>3</v>
      </c>
      <c r="C7" t="s">
        <v>20</v>
      </c>
      <c r="D7">
        <v>11.737</v>
      </c>
      <c r="E7">
        <v>1099</v>
      </c>
      <c r="F7">
        <v>26831</v>
      </c>
      <c r="G7">
        <v>4.1000000000000002E-2</v>
      </c>
      <c r="H7">
        <v>9.8500000000000004E-2</v>
      </c>
      <c r="I7">
        <v>0.1</v>
      </c>
      <c r="J7">
        <v>98.5</v>
      </c>
    </row>
    <row r="8" spans="1:12" x14ac:dyDescent="0.25">
      <c r="A8" t="s">
        <v>4</v>
      </c>
      <c r="B8" t="s">
        <v>3</v>
      </c>
      <c r="C8" t="s">
        <v>20</v>
      </c>
      <c r="D8">
        <v>11.742000000000001</v>
      </c>
      <c r="E8">
        <v>1220</v>
      </c>
      <c r="F8">
        <v>28941</v>
      </c>
      <c r="G8">
        <v>4.2200000000000001E-2</v>
      </c>
      <c r="H8">
        <v>0.1014</v>
      </c>
      <c r="I8">
        <v>0.1</v>
      </c>
      <c r="J8">
        <v>101.4</v>
      </c>
    </row>
    <row r="9" spans="1:12" x14ac:dyDescent="0.25">
      <c r="A9" t="s">
        <v>5</v>
      </c>
      <c r="B9" t="s">
        <v>3</v>
      </c>
      <c r="C9" t="s">
        <v>20</v>
      </c>
      <c r="D9">
        <v>11.742000000000001</v>
      </c>
      <c r="E9">
        <v>1100</v>
      </c>
      <c r="F9">
        <v>27740</v>
      </c>
      <c r="G9">
        <v>3.9600000000000003E-2</v>
      </c>
      <c r="H9">
        <v>9.5299999999999996E-2</v>
      </c>
      <c r="I9">
        <v>0.1</v>
      </c>
      <c r="J9">
        <v>95.3</v>
      </c>
    </row>
    <row r="10" spans="1:12" x14ac:dyDescent="0.25">
      <c r="A10" t="s">
        <v>6</v>
      </c>
      <c r="B10" t="s">
        <v>3</v>
      </c>
      <c r="C10" t="s">
        <v>20</v>
      </c>
      <c r="D10">
        <v>11.747999999999999</v>
      </c>
      <c r="E10">
        <v>1088</v>
      </c>
      <c r="F10">
        <v>28334</v>
      </c>
      <c r="G10">
        <v>3.8399999999999997E-2</v>
      </c>
      <c r="H10">
        <v>9.2299999999999993E-2</v>
      </c>
      <c r="I10">
        <v>0.1</v>
      </c>
      <c r="J10">
        <v>92.3</v>
      </c>
      <c r="K10">
        <f>AVERAGE(J7:J10)</f>
        <v>96.875</v>
      </c>
      <c r="L10" s="3">
        <f>(STDEV(J7:J10))/K10</f>
        <v>4.0652056080165512E-2</v>
      </c>
    </row>
    <row r="11" spans="1:12" x14ac:dyDescent="0.25">
      <c r="A11" t="s">
        <v>7</v>
      </c>
      <c r="B11" t="s">
        <v>11</v>
      </c>
    </row>
    <row r="12" spans="1:12" x14ac:dyDescent="0.25">
      <c r="A12" t="s">
        <v>0</v>
      </c>
      <c r="B12" t="s">
        <v>1</v>
      </c>
      <c r="C12" t="s">
        <v>27</v>
      </c>
      <c r="D12" t="s">
        <v>8</v>
      </c>
      <c r="E12" t="s">
        <v>9</v>
      </c>
      <c r="F12" t="s">
        <v>19</v>
      </c>
      <c r="G12" t="s">
        <v>18</v>
      </c>
      <c r="H12" t="s">
        <v>17</v>
      </c>
      <c r="I12" t="s">
        <v>16</v>
      </c>
      <c r="J12" t="s">
        <v>10</v>
      </c>
    </row>
    <row r="13" spans="1:12" x14ac:dyDescent="0.25">
      <c r="A13" t="s">
        <v>2</v>
      </c>
      <c r="B13" t="s">
        <v>3</v>
      </c>
      <c r="C13" t="s">
        <v>20</v>
      </c>
      <c r="D13">
        <v>11.805999999999999</v>
      </c>
      <c r="E13">
        <v>545</v>
      </c>
      <c r="F13">
        <v>26831</v>
      </c>
      <c r="G13">
        <v>2.0299999999999999E-2</v>
      </c>
      <c r="H13">
        <v>0.11509999999999999</v>
      </c>
      <c r="I13">
        <v>0.1</v>
      </c>
      <c r="J13">
        <v>115.1</v>
      </c>
    </row>
    <row r="14" spans="1:12" x14ac:dyDescent="0.25">
      <c r="A14" t="s">
        <v>4</v>
      </c>
      <c r="B14" t="s">
        <v>3</v>
      </c>
      <c r="C14" t="s">
        <v>20</v>
      </c>
      <c r="D14">
        <v>11.805999999999999</v>
      </c>
      <c r="E14">
        <v>569</v>
      </c>
      <c r="F14">
        <v>28941</v>
      </c>
      <c r="G14">
        <v>1.9699999999999999E-2</v>
      </c>
      <c r="H14">
        <v>0.1115</v>
      </c>
      <c r="I14">
        <v>0.1</v>
      </c>
      <c r="J14">
        <v>111.5</v>
      </c>
    </row>
    <row r="15" spans="1:12" x14ac:dyDescent="0.25">
      <c r="A15" t="s">
        <v>5</v>
      </c>
      <c r="B15" t="s">
        <v>3</v>
      </c>
      <c r="C15" t="s">
        <v>20</v>
      </c>
      <c r="D15">
        <v>11.805999999999999</v>
      </c>
      <c r="E15">
        <v>545</v>
      </c>
      <c r="F15">
        <v>27740</v>
      </c>
      <c r="G15">
        <v>1.9699999999999999E-2</v>
      </c>
      <c r="H15">
        <v>0.1115</v>
      </c>
      <c r="I15">
        <v>0.1</v>
      </c>
      <c r="J15">
        <v>111.5</v>
      </c>
    </row>
    <row r="16" spans="1:12" x14ac:dyDescent="0.25">
      <c r="A16" t="s">
        <v>6</v>
      </c>
      <c r="B16" t="s">
        <v>3</v>
      </c>
      <c r="C16" t="s">
        <v>20</v>
      </c>
      <c r="D16">
        <v>11.811999999999999</v>
      </c>
      <c r="E16">
        <v>558</v>
      </c>
      <c r="F16">
        <v>28334</v>
      </c>
      <c r="G16">
        <v>1.9699999999999999E-2</v>
      </c>
      <c r="H16">
        <v>0.11169999999999999</v>
      </c>
      <c r="I16">
        <v>0.1</v>
      </c>
      <c r="J16">
        <v>111.7</v>
      </c>
      <c r="K16">
        <f>AVERAGE(J13:J16)</f>
        <v>112.45</v>
      </c>
      <c r="L16" s="3">
        <f>(STDEV(J13:J16))/K16</f>
        <v>1.5733042252515872E-2</v>
      </c>
    </row>
    <row r="17" spans="1:12" x14ac:dyDescent="0.25">
      <c r="A17" t="s">
        <v>7</v>
      </c>
      <c r="B17" t="s">
        <v>12</v>
      </c>
    </row>
    <row r="18" spans="1:12" x14ac:dyDescent="0.25">
      <c r="A18" t="s">
        <v>0</v>
      </c>
      <c r="B18" t="s">
        <v>1</v>
      </c>
      <c r="C18" t="s">
        <v>27</v>
      </c>
      <c r="D18" t="s">
        <v>8</v>
      </c>
      <c r="E18" t="s">
        <v>9</v>
      </c>
      <c r="F18" t="s">
        <v>19</v>
      </c>
      <c r="G18" t="s">
        <v>18</v>
      </c>
      <c r="H18" t="s">
        <v>17</v>
      </c>
      <c r="I18" t="s">
        <v>16</v>
      </c>
      <c r="J18" t="s">
        <v>10</v>
      </c>
    </row>
    <row r="19" spans="1:12" x14ac:dyDescent="0.25">
      <c r="A19" t="s">
        <v>2</v>
      </c>
      <c r="B19" t="s">
        <v>3</v>
      </c>
      <c r="C19" t="s">
        <v>20</v>
      </c>
      <c r="D19">
        <v>13.111000000000001</v>
      </c>
      <c r="E19">
        <v>1124</v>
      </c>
      <c r="F19">
        <v>26831</v>
      </c>
      <c r="G19">
        <v>4.19E-2</v>
      </c>
      <c r="H19">
        <v>0.1109</v>
      </c>
      <c r="I19">
        <v>0.1</v>
      </c>
      <c r="J19">
        <v>110.9</v>
      </c>
    </row>
    <row r="20" spans="1:12" x14ac:dyDescent="0.25">
      <c r="A20" t="s">
        <v>4</v>
      </c>
      <c r="B20" t="s">
        <v>3</v>
      </c>
      <c r="C20" t="s">
        <v>20</v>
      </c>
      <c r="D20">
        <v>13.111000000000001</v>
      </c>
      <c r="E20">
        <v>1224</v>
      </c>
      <c r="F20">
        <v>28941</v>
      </c>
      <c r="G20">
        <v>4.2299999999999997E-2</v>
      </c>
      <c r="H20">
        <v>0.112</v>
      </c>
      <c r="I20">
        <v>0.1</v>
      </c>
      <c r="J20">
        <v>112</v>
      </c>
    </row>
    <row r="21" spans="1:12" x14ac:dyDescent="0.25">
      <c r="A21" t="s">
        <v>5</v>
      </c>
      <c r="B21" t="s">
        <v>3</v>
      </c>
      <c r="C21" t="s">
        <v>20</v>
      </c>
      <c r="D21">
        <v>13.111000000000001</v>
      </c>
      <c r="E21">
        <v>1094</v>
      </c>
      <c r="F21">
        <v>27740</v>
      </c>
      <c r="G21">
        <v>3.9399999999999998E-2</v>
      </c>
      <c r="H21">
        <v>0.10440000000000001</v>
      </c>
      <c r="I21">
        <v>0.1</v>
      </c>
      <c r="J21">
        <v>104.4</v>
      </c>
    </row>
    <row r="22" spans="1:12" x14ac:dyDescent="0.25">
      <c r="A22" t="s">
        <v>6</v>
      </c>
      <c r="B22" t="s">
        <v>3</v>
      </c>
      <c r="C22" t="s">
        <v>20</v>
      </c>
      <c r="D22">
        <v>13.111000000000001</v>
      </c>
      <c r="E22">
        <v>1199</v>
      </c>
      <c r="F22">
        <v>28334</v>
      </c>
      <c r="G22">
        <v>4.2299999999999997E-2</v>
      </c>
      <c r="H22">
        <v>0.112</v>
      </c>
      <c r="I22">
        <v>0.1</v>
      </c>
      <c r="J22">
        <v>112</v>
      </c>
      <c r="K22">
        <f>AVERAGE(J19:J22)</f>
        <v>109.825</v>
      </c>
      <c r="L22" s="3">
        <f>(STDEV(J19:J22))/K22</f>
        <v>3.3267936643700931E-2</v>
      </c>
    </row>
    <row r="23" spans="1:12" x14ac:dyDescent="0.25">
      <c r="A23" t="s">
        <v>7</v>
      </c>
      <c r="B23" s="1" t="s">
        <v>22</v>
      </c>
    </row>
    <row r="24" spans="1:12" x14ac:dyDescent="0.25">
      <c r="A24" t="s">
        <v>0</v>
      </c>
      <c r="B24" t="s">
        <v>1</v>
      </c>
      <c r="C24" t="s">
        <v>27</v>
      </c>
      <c r="D24" t="s">
        <v>8</v>
      </c>
      <c r="E24" t="s">
        <v>9</v>
      </c>
      <c r="F24" t="s">
        <v>19</v>
      </c>
      <c r="G24" t="s">
        <v>18</v>
      </c>
      <c r="H24" t="s">
        <v>17</v>
      </c>
      <c r="I24" t="s">
        <v>16</v>
      </c>
      <c r="J24" t="s">
        <v>10</v>
      </c>
    </row>
    <row r="25" spans="1:12" x14ac:dyDescent="0.25">
      <c r="A25" t="s">
        <v>2</v>
      </c>
      <c r="B25" t="s">
        <v>3</v>
      </c>
      <c r="C25" t="s">
        <v>20</v>
      </c>
      <c r="D25">
        <v>13.145</v>
      </c>
      <c r="E25">
        <v>2406</v>
      </c>
      <c r="F25">
        <v>26831</v>
      </c>
      <c r="G25">
        <v>8.9700000000000002E-2</v>
      </c>
      <c r="H25">
        <v>0.1163</v>
      </c>
      <c r="I25">
        <v>0.1</v>
      </c>
      <c r="J25">
        <v>116.3</v>
      </c>
    </row>
    <row r="26" spans="1:12" x14ac:dyDescent="0.25">
      <c r="A26" t="s">
        <v>4</v>
      </c>
      <c r="B26" t="s">
        <v>3</v>
      </c>
      <c r="C26" t="s">
        <v>20</v>
      </c>
      <c r="D26">
        <v>13.137</v>
      </c>
      <c r="E26">
        <v>2610</v>
      </c>
      <c r="F26">
        <v>28941</v>
      </c>
      <c r="G26">
        <v>9.0200000000000002E-2</v>
      </c>
      <c r="H26">
        <v>0.11700000000000001</v>
      </c>
      <c r="I26">
        <v>0.1</v>
      </c>
      <c r="J26">
        <v>117</v>
      </c>
    </row>
    <row r="27" spans="1:12" x14ac:dyDescent="0.25">
      <c r="A27" t="s">
        <v>5</v>
      </c>
      <c r="B27" t="s">
        <v>3</v>
      </c>
      <c r="C27" t="s">
        <v>20</v>
      </c>
      <c r="D27">
        <v>13.145</v>
      </c>
      <c r="E27">
        <v>2771</v>
      </c>
      <c r="F27">
        <v>27740</v>
      </c>
      <c r="G27">
        <v>9.9900000000000003E-2</v>
      </c>
      <c r="H27">
        <v>0.1295</v>
      </c>
      <c r="I27">
        <v>0.1</v>
      </c>
      <c r="J27">
        <v>129.5</v>
      </c>
    </row>
    <row r="28" spans="1:12" x14ac:dyDescent="0.25">
      <c r="A28" t="s">
        <v>6</v>
      </c>
      <c r="B28" t="s">
        <v>3</v>
      </c>
      <c r="C28" t="s">
        <v>20</v>
      </c>
      <c r="D28">
        <v>13.145</v>
      </c>
      <c r="E28">
        <v>3157</v>
      </c>
      <c r="F28">
        <v>28334</v>
      </c>
      <c r="G28">
        <v>0.1114</v>
      </c>
      <c r="H28">
        <v>0.14449999999999999</v>
      </c>
      <c r="I28">
        <v>0.1</v>
      </c>
      <c r="J28">
        <v>144.5</v>
      </c>
      <c r="K28">
        <f>AVERAGE(J25:J28)</f>
        <v>126.825</v>
      </c>
      <c r="L28" s="3">
        <f>(STDEV(J25:J28))/K28</f>
        <v>0.10449252085573163</v>
      </c>
    </row>
    <row r="29" spans="1:12" x14ac:dyDescent="0.25">
      <c r="A29" t="s">
        <v>7</v>
      </c>
      <c r="B29" s="1" t="s">
        <v>23</v>
      </c>
    </row>
    <row r="30" spans="1:12" x14ac:dyDescent="0.25">
      <c r="A30" t="s">
        <v>0</v>
      </c>
      <c r="B30" t="s">
        <v>1</v>
      </c>
      <c r="C30" t="s">
        <v>27</v>
      </c>
      <c r="D30" t="s">
        <v>8</v>
      </c>
      <c r="E30" t="s">
        <v>9</v>
      </c>
      <c r="F30" t="s">
        <v>19</v>
      </c>
      <c r="G30" t="s">
        <v>18</v>
      </c>
      <c r="H30" t="s">
        <v>17</v>
      </c>
      <c r="I30" t="s">
        <v>16</v>
      </c>
      <c r="J30" t="s">
        <v>10</v>
      </c>
    </row>
    <row r="31" spans="1:12" x14ac:dyDescent="0.25">
      <c r="A31" t="s">
        <v>2</v>
      </c>
      <c r="B31" t="s">
        <v>3</v>
      </c>
      <c r="C31" t="s">
        <v>20</v>
      </c>
      <c r="D31">
        <v>14.342000000000001</v>
      </c>
      <c r="E31">
        <v>8952</v>
      </c>
      <c r="F31">
        <v>26831</v>
      </c>
      <c r="G31">
        <v>0.33360000000000001</v>
      </c>
      <c r="H31">
        <v>1.0797000000000001</v>
      </c>
      <c r="I31">
        <v>1</v>
      </c>
      <c r="J31">
        <v>108</v>
      </c>
    </row>
    <row r="32" spans="1:12" x14ac:dyDescent="0.25">
      <c r="A32" t="s">
        <v>4</v>
      </c>
      <c r="B32" t="s">
        <v>3</v>
      </c>
      <c r="C32" t="s">
        <v>20</v>
      </c>
      <c r="D32">
        <v>14.348000000000001</v>
      </c>
      <c r="E32">
        <v>8386</v>
      </c>
      <c r="F32">
        <v>28941</v>
      </c>
      <c r="G32">
        <v>0.2898</v>
      </c>
      <c r="H32">
        <v>0.93769999999999998</v>
      </c>
      <c r="I32">
        <v>1</v>
      </c>
      <c r="J32">
        <v>93.8</v>
      </c>
    </row>
    <row r="33" spans="1:12" x14ac:dyDescent="0.25">
      <c r="A33" t="s">
        <v>5</v>
      </c>
      <c r="B33" t="s">
        <v>3</v>
      </c>
      <c r="C33" t="s">
        <v>20</v>
      </c>
      <c r="D33">
        <v>14.348000000000001</v>
      </c>
      <c r="E33">
        <v>8970</v>
      </c>
      <c r="F33">
        <v>27740</v>
      </c>
      <c r="G33">
        <v>0.32340000000000002</v>
      </c>
      <c r="H33">
        <v>1.0465</v>
      </c>
      <c r="I33">
        <v>1</v>
      </c>
      <c r="J33">
        <v>104.6</v>
      </c>
    </row>
    <row r="34" spans="1:12" x14ac:dyDescent="0.25">
      <c r="A34" t="s">
        <v>6</v>
      </c>
      <c r="B34" t="s">
        <v>3</v>
      </c>
      <c r="C34" t="s">
        <v>20</v>
      </c>
      <c r="D34">
        <v>14.348000000000001</v>
      </c>
      <c r="E34">
        <v>8960</v>
      </c>
      <c r="F34">
        <v>28334</v>
      </c>
      <c r="G34">
        <v>0.31619999999999998</v>
      </c>
      <c r="H34">
        <v>1.0234000000000001</v>
      </c>
      <c r="I34">
        <v>1</v>
      </c>
      <c r="J34">
        <v>102.3</v>
      </c>
      <c r="K34">
        <f>AVERAGE(J31:J34)</f>
        <v>102.175</v>
      </c>
      <c r="L34" s="3">
        <f>(STDEV(J31:J34))/K34</f>
        <v>5.9255259202863626E-2</v>
      </c>
    </row>
    <row r="35" spans="1:12" x14ac:dyDescent="0.25">
      <c r="A35" t="s">
        <v>7</v>
      </c>
      <c r="B35" s="1" t="s">
        <v>24</v>
      </c>
    </row>
    <row r="36" spans="1:12" x14ac:dyDescent="0.25">
      <c r="A36" t="s">
        <v>0</v>
      </c>
      <c r="B36" t="s">
        <v>1</v>
      </c>
      <c r="C36" t="s">
        <v>27</v>
      </c>
      <c r="D36" t="s">
        <v>8</v>
      </c>
      <c r="E36" t="s">
        <v>9</v>
      </c>
      <c r="F36" t="s">
        <v>19</v>
      </c>
      <c r="G36" t="s">
        <v>18</v>
      </c>
      <c r="H36" t="s">
        <v>17</v>
      </c>
      <c r="I36" t="s">
        <v>16</v>
      </c>
      <c r="J36" t="s">
        <v>10</v>
      </c>
    </row>
    <row r="37" spans="1:12" x14ac:dyDescent="0.25">
      <c r="A37" t="s">
        <v>2</v>
      </c>
      <c r="B37" t="s">
        <v>3</v>
      </c>
      <c r="C37" t="s">
        <v>20</v>
      </c>
      <c r="D37">
        <v>14.343</v>
      </c>
      <c r="E37">
        <v>520</v>
      </c>
      <c r="F37">
        <v>26831</v>
      </c>
      <c r="G37">
        <v>1.9400000000000001E-2</v>
      </c>
      <c r="H37">
        <v>8.6300000000000002E-2</v>
      </c>
      <c r="I37">
        <v>0.1</v>
      </c>
      <c r="J37">
        <v>86.3</v>
      </c>
    </row>
    <row r="38" spans="1:12" x14ac:dyDescent="0.25">
      <c r="A38" t="s">
        <v>4</v>
      </c>
      <c r="B38" t="s">
        <v>3</v>
      </c>
      <c r="C38" t="s">
        <v>20</v>
      </c>
      <c r="D38">
        <v>14.348000000000001</v>
      </c>
      <c r="E38">
        <v>631</v>
      </c>
      <c r="F38">
        <v>28941</v>
      </c>
      <c r="G38">
        <v>2.18E-2</v>
      </c>
      <c r="H38">
        <v>9.69E-2</v>
      </c>
      <c r="I38">
        <v>0.1</v>
      </c>
      <c r="J38">
        <v>96.9</v>
      </c>
    </row>
    <row r="39" spans="1:12" x14ac:dyDescent="0.25">
      <c r="A39" t="s">
        <v>5</v>
      </c>
      <c r="B39" t="s">
        <v>3</v>
      </c>
      <c r="C39" t="s">
        <v>20</v>
      </c>
      <c r="D39">
        <v>14.348000000000001</v>
      </c>
      <c r="E39">
        <v>824</v>
      </c>
      <c r="F39">
        <v>27740</v>
      </c>
      <c r="G39">
        <v>2.9700000000000001E-2</v>
      </c>
      <c r="H39">
        <v>0.13220000000000001</v>
      </c>
      <c r="I39">
        <v>0.1</v>
      </c>
      <c r="J39">
        <v>132.19999999999999</v>
      </c>
    </row>
    <row r="40" spans="1:12" x14ac:dyDescent="0.25">
      <c r="A40" t="s">
        <v>6</v>
      </c>
      <c r="B40" t="s">
        <v>3</v>
      </c>
      <c r="C40" t="s">
        <v>20</v>
      </c>
      <c r="D40">
        <v>14.348000000000001</v>
      </c>
      <c r="E40">
        <v>778</v>
      </c>
      <c r="F40">
        <v>28334</v>
      </c>
      <c r="G40">
        <v>2.75E-2</v>
      </c>
      <c r="H40">
        <v>0.1222</v>
      </c>
      <c r="I40">
        <v>0.1</v>
      </c>
      <c r="J40">
        <v>122.2</v>
      </c>
      <c r="K40">
        <f>AVERAGE(J37:J40)</f>
        <v>109.39999999999999</v>
      </c>
      <c r="L40" s="3">
        <f>(STDEV(J37:J40))/K40</f>
        <v>0.19558822542116458</v>
      </c>
    </row>
    <row r="41" spans="1:12" x14ac:dyDescent="0.25">
      <c r="A41" t="s">
        <v>7</v>
      </c>
      <c r="B41" s="1" t="s">
        <v>25</v>
      </c>
    </row>
    <row r="42" spans="1:12" x14ac:dyDescent="0.25">
      <c r="A42" t="s">
        <v>0</v>
      </c>
      <c r="B42" t="s">
        <v>1</v>
      </c>
      <c r="C42" t="s">
        <v>27</v>
      </c>
      <c r="D42" t="s">
        <v>8</v>
      </c>
      <c r="E42" t="s">
        <v>9</v>
      </c>
      <c r="F42" t="s">
        <v>19</v>
      </c>
      <c r="G42" t="s">
        <v>18</v>
      </c>
      <c r="H42" t="s">
        <v>17</v>
      </c>
      <c r="I42" t="s">
        <v>16</v>
      </c>
      <c r="J42" t="s">
        <v>10</v>
      </c>
    </row>
    <row r="43" spans="1:12" x14ac:dyDescent="0.25">
      <c r="A43" t="s">
        <v>2</v>
      </c>
      <c r="B43" t="s">
        <v>3</v>
      </c>
      <c r="C43" t="s">
        <v>20</v>
      </c>
      <c r="D43">
        <v>15.416</v>
      </c>
      <c r="E43">
        <v>237</v>
      </c>
      <c r="F43">
        <v>26831</v>
      </c>
      <c r="G43">
        <v>8.8000000000000005E-3</v>
      </c>
      <c r="H43">
        <v>0.11749999999999999</v>
      </c>
      <c r="I43">
        <v>0.1</v>
      </c>
      <c r="J43">
        <v>117.5</v>
      </c>
    </row>
    <row r="44" spans="1:12" x14ac:dyDescent="0.25">
      <c r="A44" t="s">
        <v>4</v>
      </c>
      <c r="B44" t="s">
        <v>3</v>
      </c>
      <c r="C44" t="s">
        <v>20</v>
      </c>
      <c r="D44">
        <v>15.420999999999999</v>
      </c>
      <c r="E44">
        <v>179</v>
      </c>
      <c r="F44">
        <v>28941</v>
      </c>
      <c r="G44">
        <v>6.1999999999999998E-3</v>
      </c>
      <c r="H44">
        <v>8.2400000000000001E-2</v>
      </c>
      <c r="I44">
        <v>0.1</v>
      </c>
      <c r="J44">
        <v>82.4</v>
      </c>
    </row>
    <row r="45" spans="1:12" x14ac:dyDescent="0.25">
      <c r="A45" t="s">
        <v>5</v>
      </c>
      <c r="B45" t="s">
        <v>3</v>
      </c>
      <c r="C45" t="s">
        <v>20</v>
      </c>
      <c r="D45">
        <v>15.416</v>
      </c>
      <c r="E45">
        <v>200</v>
      </c>
      <c r="F45">
        <v>27740</v>
      </c>
      <c r="G45">
        <v>7.1999999999999998E-3</v>
      </c>
      <c r="H45">
        <v>9.5799999999999996E-2</v>
      </c>
      <c r="I45">
        <v>0.1</v>
      </c>
      <c r="J45">
        <v>95.8</v>
      </c>
    </row>
    <row r="46" spans="1:12" x14ac:dyDescent="0.25">
      <c r="A46" t="s">
        <v>6</v>
      </c>
      <c r="B46" t="s">
        <v>3</v>
      </c>
      <c r="C46" t="s">
        <v>20</v>
      </c>
      <c r="D46">
        <v>15.420999999999999</v>
      </c>
      <c r="E46">
        <v>253</v>
      </c>
      <c r="F46">
        <v>28334</v>
      </c>
      <c r="G46">
        <v>8.8999999999999999E-3</v>
      </c>
      <c r="H46">
        <v>0.1186</v>
      </c>
      <c r="I46">
        <v>0.1</v>
      </c>
      <c r="J46">
        <v>118.6</v>
      </c>
      <c r="K46">
        <f>AVERAGE(J43:J46)</f>
        <v>103.57499999999999</v>
      </c>
      <c r="L46" s="3">
        <f>(STDEV(J43:J46))/K46</f>
        <v>0.16985270252898188</v>
      </c>
    </row>
    <row r="47" spans="1:12" x14ac:dyDescent="0.25">
      <c r="A47" t="s">
        <v>7</v>
      </c>
      <c r="B47" s="1" t="s">
        <v>26</v>
      </c>
    </row>
    <row r="48" spans="1:12" x14ac:dyDescent="0.25">
      <c r="A48" t="s">
        <v>0</v>
      </c>
      <c r="B48" t="s">
        <v>1</v>
      </c>
      <c r="C48" t="s">
        <v>27</v>
      </c>
      <c r="D48" t="s">
        <v>8</v>
      </c>
      <c r="E48" t="s">
        <v>9</v>
      </c>
      <c r="F48" t="s">
        <v>19</v>
      </c>
      <c r="G48" t="s">
        <v>18</v>
      </c>
      <c r="H48" t="s">
        <v>17</v>
      </c>
      <c r="I48" t="s">
        <v>16</v>
      </c>
      <c r="J48" t="s">
        <v>10</v>
      </c>
    </row>
    <row r="49" spans="1:12" x14ac:dyDescent="0.25">
      <c r="A49" t="s">
        <v>2</v>
      </c>
      <c r="B49" t="s">
        <v>3</v>
      </c>
      <c r="C49" t="s">
        <v>20</v>
      </c>
      <c r="D49">
        <v>16.396000000000001</v>
      </c>
      <c r="E49">
        <v>878</v>
      </c>
      <c r="F49">
        <v>26831</v>
      </c>
      <c r="G49">
        <v>3.27E-2</v>
      </c>
      <c r="H49">
        <v>0.1148</v>
      </c>
      <c r="I49">
        <v>0.1</v>
      </c>
      <c r="J49">
        <v>114.8</v>
      </c>
    </row>
    <row r="50" spans="1:12" x14ac:dyDescent="0.25">
      <c r="A50" t="s">
        <v>4</v>
      </c>
      <c r="B50" t="s">
        <v>3</v>
      </c>
      <c r="C50" t="s">
        <v>20</v>
      </c>
      <c r="D50">
        <v>16.401</v>
      </c>
      <c r="E50">
        <v>782</v>
      </c>
      <c r="F50">
        <v>28941</v>
      </c>
      <c r="G50">
        <v>2.7E-2</v>
      </c>
      <c r="H50">
        <v>9.4799999999999995E-2</v>
      </c>
      <c r="I50">
        <v>0.1</v>
      </c>
      <c r="J50">
        <v>94.8</v>
      </c>
    </row>
    <row r="51" spans="1:12" x14ac:dyDescent="0.25">
      <c r="A51" t="s">
        <v>5</v>
      </c>
      <c r="B51" t="s">
        <v>3</v>
      </c>
      <c r="C51" t="s">
        <v>20</v>
      </c>
      <c r="D51">
        <v>16.396999999999998</v>
      </c>
      <c r="E51">
        <v>825</v>
      </c>
      <c r="F51">
        <v>27740</v>
      </c>
      <c r="G51">
        <v>2.98E-2</v>
      </c>
      <c r="H51">
        <v>0.10440000000000001</v>
      </c>
      <c r="I51">
        <v>0.1</v>
      </c>
      <c r="J51">
        <v>104.4</v>
      </c>
    </row>
    <row r="52" spans="1:12" x14ac:dyDescent="0.25">
      <c r="A52" t="s">
        <v>6</v>
      </c>
      <c r="B52" t="s">
        <v>3</v>
      </c>
      <c r="C52" t="s">
        <v>20</v>
      </c>
      <c r="D52">
        <v>16.401</v>
      </c>
      <c r="E52">
        <v>1030</v>
      </c>
      <c r="F52">
        <v>28334</v>
      </c>
      <c r="G52">
        <v>3.6299999999999999E-2</v>
      </c>
      <c r="H52">
        <v>0.1275</v>
      </c>
      <c r="I52">
        <v>0.1</v>
      </c>
      <c r="J52">
        <v>127.5</v>
      </c>
      <c r="K52">
        <f>AVERAGE(J49:J52)</f>
        <v>110.375</v>
      </c>
      <c r="L52" s="3">
        <f>(STDEV(J49:J52))/K52</f>
        <v>0.12717719380098028</v>
      </c>
    </row>
    <row r="53" spans="1:12" x14ac:dyDescent="0.25">
      <c r="A53" t="s">
        <v>7</v>
      </c>
      <c r="B53" t="s">
        <v>13</v>
      </c>
    </row>
    <row r="54" spans="1:12" x14ac:dyDescent="0.25">
      <c r="A54" t="s">
        <v>0</v>
      </c>
      <c r="B54" t="s">
        <v>1</v>
      </c>
      <c r="C54" t="s">
        <v>27</v>
      </c>
      <c r="D54" t="s">
        <v>8</v>
      </c>
      <c r="E54" t="s">
        <v>9</v>
      </c>
      <c r="F54" t="s">
        <v>19</v>
      </c>
      <c r="G54" t="s">
        <v>18</v>
      </c>
      <c r="H54" t="s">
        <v>17</v>
      </c>
      <c r="I54" t="s">
        <v>16</v>
      </c>
      <c r="J54" t="s">
        <v>10</v>
      </c>
    </row>
    <row r="55" spans="1:12" x14ac:dyDescent="0.25">
      <c r="A55" t="s">
        <v>2</v>
      </c>
      <c r="B55" t="s">
        <v>3</v>
      </c>
      <c r="C55" t="s">
        <v>20</v>
      </c>
      <c r="D55">
        <v>18.600000000000001</v>
      </c>
      <c r="E55">
        <v>562</v>
      </c>
      <c r="F55">
        <v>26831</v>
      </c>
      <c r="G55">
        <v>2.1000000000000001E-2</v>
      </c>
      <c r="H55">
        <v>0.1168</v>
      </c>
      <c r="I55">
        <v>0.1</v>
      </c>
      <c r="J55">
        <v>116.8</v>
      </c>
    </row>
    <row r="56" spans="1:12" x14ac:dyDescent="0.25">
      <c r="A56" t="s">
        <v>4</v>
      </c>
      <c r="B56" t="s">
        <v>3</v>
      </c>
      <c r="C56" t="s">
        <v>20</v>
      </c>
      <c r="D56">
        <v>18.600999999999999</v>
      </c>
      <c r="E56">
        <v>505</v>
      </c>
      <c r="F56">
        <v>28941</v>
      </c>
      <c r="G56">
        <v>1.7399999999999999E-2</v>
      </c>
      <c r="H56">
        <v>9.7199999999999995E-2</v>
      </c>
      <c r="I56">
        <v>0.1</v>
      </c>
      <c r="J56">
        <v>97.2</v>
      </c>
    </row>
    <row r="57" spans="1:12" x14ac:dyDescent="0.25">
      <c r="A57" t="s">
        <v>5</v>
      </c>
      <c r="B57" t="s">
        <v>3</v>
      </c>
      <c r="C57" t="s">
        <v>20</v>
      </c>
      <c r="D57">
        <v>18.600999999999999</v>
      </c>
      <c r="E57">
        <v>384</v>
      </c>
      <c r="F57">
        <v>27740</v>
      </c>
      <c r="G57">
        <v>1.38E-2</v>
      </c>
      <c r="H57">
        <v>7.7100000000000002E-2</v>
      </c>
      <c r="I57">
        <v>0.1</v>
      </c>
      <c r="J57">
        <v>77.099999999999994</v>
      </c>
    </row>
    <row r="58" spans="1:12" x14ac:dyDescent="0.25">
      <c r="A58" t="s">
        <v>6</v>
      </c>
      <c r="B58" t="s">
        <v>3</v>
      </c>
      <c r="C58" t="s">
        <v>20</v>
      </c>
      <c r="D58">
        <v>18.600999999999999</v>
      </c>
      <c r="E58">
        <v>622</v>
      </c>
      <c r="F58">
        <v>28334</v>
      </c>
      <c r="G58">
        <v>2.1999999999999999E-2</v>
      </c>
      <c r="H58">
        <v>0.12239999999999999</v>
      </c>
      <c r="I58">
        <v>0.1</v>
      </c>
      <c r="J58">
        <v>122.4</v>
      </c>
      <c r="K58">
        <f>AVERAGE(J55:J58)</f>
        <v>103.375</v>
      </c>
      <c r="L58" s="3">
        <f>(STDEV(J55:J58))/K58</f>
        <v>0.1990871497075537</v>
      </c>
    </row>
    <row r="59" spans="1:12" x14ac:dyDescent="0.25">
      <c r="A59" t="s">
        <v>7</v>
      </c>
      <c r="B59" t="s">
        <v>14</v>
      </c>
    </row>
    <row r="60" spans="1:12" x14ac:dyDescent="0.25">
      <c r="A60" t="s">
        <v>0</v>
      </c>
      <c r="B60" t="s">
        <v>1</v>
      </c>
      <c r="C60" t="s">
        <v>27</v>
      </c>
      <c r="D60" t="s">
        <v>8</v>
      </c>
      <c r="E60" t="s">
        <v>9</v>
      </c>
      <c r="F60" t="s">
        <v>19</v>
      </c>
      <c r="G60" t="s">
        <v>18</v>
      </c>
      <c r="H60" t="s">
        <v>17</v>
      </c>
      <c r="I60" t="s">
        <v>16</v>
      </c>
      <c r="J60" t="s">
        <v>10</v>
      </c>
    </row>
    <row r="61" spans="1:12" x14ac:dyDescent="0.25">
      <c r="A61" t="s">
        <v>2</v>
      </c>
      <c r="B61" t="s">
        <v>3</v>
      </c>
      <c r="C61" t="s">
        <v>20</v>
      </c>
      <c r="D61">
        <v>18.869</v>
      </c>
      <c r="E61">
        <v>2388</v>
      </c>
      <c r="F61">
        <v>26831</v>
      </c>
      <c r="G61">
        <v>8.8999999999999996E-2</v>
      </c>
      <c r="H61">
        <v>0.1108</v>
      </c>
      <c r="I61">
        <v>0.1</v>
      </c>
      <c r="J61">
        <v>110.8</v>
      </c>
    </row>
    <row r="62" spans="1:12" x14ac:dyDescent="0.25">
      <c r="A62" t="s">
        <v>4</v>
      </c>
      <c r="B62" t="s">
        <v>3</v>
      </c>
      <c r="C62" t="s">
        <v>20</v>
      </c>
      <c r="D62">
        <v>18.87</v>
      </c>
      <c r="E62">
        <v>2240</v>
      </c>
      <c r="F62">
        <v>28941</v>
      </c>
      <c r="G62">
        <v>7.7399999999999997E-2</v>
      </c>
      <c r="H62">
        <v>9.64E-2</v>
      </c>
      <c r="I62">
        <v>0.1</v>
      </c>
      <c r="J62">
        <v>96.4</v>
      </c>
    </row>
    <row r="63" spans="1:12" x14ac:dyDescent="0.25">
      <c r="A63" t="s">
        <v>5</v>
      </c>
      <c r="B63" t="s">
        <v>3</v>
      </c>
      <c r="C63" t="s">
        <v>20</v>
      </c>
      <c r="D63">
        <v>18.87</v>
      </c>
      <c r="E63">
        <v>1779</v>
      </c>
      <c r="F63">
        <v>27740</v>
      </c>
      <c r="G63">
        <v>6.4100000000000004E-2</v>
      </c>
      <c r="H63">
        <v>7.9899999999999999E-2</v>
      </c>
      <c r="I63">
        <v>0.1</v>
      </c>
      <c r="J63">
        <v>79.900000000000006</v>
      </c>
    </row>
    <row r="64" spans="1:12" x14ac:dyDescent="0.25">
      <c r="A64" t="s">
        <v>6</v>
      </c>
      <c r="B64" t="s">
        <v>3</v>
      </c>
      <c r="C64" t="s">
        <v>20</v>
      </c>
      <c r="D64">
        <v>18.87</v>
      </c>
      <c r="E64">
        <v>2893</v>
      </c>
      <c r="F64">
        <v>28334</v>
      </c>
      <c r="G64">
        <v>0.1021</v>
      </c>
      <c r="H64">
        <v>0.12720000000000001</v>
      </c>
      <c r="I64">
        <v>0.1</v>
      </c>
      <c r="J64">
        <v>127.2</v>
      </c>
      <c r="K64">
        <f>AVERAGE(J61:J64)</f>
        <v>103.575</v>
      </c>
      <c r="L64" s="3">
        <f>(STDEV(J61:J64))/K64</f>
        <v>0.19488491409996547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D19" sqref="D19"/>
    </sheetView>
  </sheetViews>
  <sheetFormatPr defaultRowHeight="15" x14ac:dyDescent="0.25"/>
  <sheetData>
    <row r="1" spans="1:6" x14ac:dyDescent="0.25">
      <c r="C1" t="s">
        <v>30</v>
      </c>
      <c r="E1" t="s">
        <v>31</v>
      </c>
    </row>
    <row r="3" spans="1:6" x14ac:dyDescent="0.25">
      <c r="A3" s="1" t="s">
        <v>21</v>
      </c>
      <c r="B3" s="1"/>
      <c r="C3" s="2">
        <v>0.96875</v>
      </c>
      <c r="D3" s="3">
        <v>4.0652056080165512E-2</v>
      </c>
      <c r="E3" s="2">
        <v>0.95550000000000002</v>
      </c>
      <c r="F3" s="3">
        <v>9.4772613045451551E-2</v>
      </c>
    </row>
    <row r="4" spans="1:6" x14ac:dyDescent="0.25">
      <c r="A4" t="s">
        <v>11</v>
      </c>
      <c r="C4" s="2">
        <v>1.1245000000000001</v>
      </c>
      <c r="D4" s="3">
        <v>1.5733042252515872E-2</v>
      </c>
      <c r="E4" s="2">
        <v>0.93287500000000001</v>
      </c>
      <c r="F4" s="3">
        <v>7.5592621571513918E-2</v>
      </c>
    </row>
    <row r="5" spans="1:6" x14ac:dyDescent="0.25">
      <c r="A5" t="s">
        <v>12</v>
      </c>
      <c r="C5" s="2">
        <v>1.0982499999999999</v>
      </c>
      <c r="D5" s="3">
        <v>3.3267936643700931E-2</v>
      </c>
      <c r="E5" s="2">
        <v>0.91831249999999998</v>
      </c>
      <c r="F5" s="3">
        <v>5.9347728670908033E-2</v>
      </c>
    </row>
    <row r="6" spans="1:6" x14ac:dyDescent="0.25">
      <c r="A6" s="1" t="s">
        <v>22</v>
      </c>
      <c r="B6" s="1"/>
      <c r="C6" s="2">
        <v>1.2682500000000001</v>
      </c>
      <c r="D6" s="4">
        <v>0.10449252085573163</v>
      </c>
      <c r="E6" s="2">
        <v>0.91474999999999995</v>
      </c>
      <c r="F6" s="3">
        <v>7.48788606769938E-2</v>
      </c>
    </row>
    <row r="7" spans="1:6" x14ac:dyDescent="0.25">
      <c r="A7" s="1" t="s">
        <v>24</v>
      </c>
      <c r="B7" s="1"/>
      <c r="C7" s="2">
        <v>1.0939999999999999</v>
      </c>
      <c r="D7" s="4">
        <v>0.19558822542116458</v>
      </c>
      <c r="E7" s="2">
        <v>1.0034375</v>
      </c>
      <c r="F7" s="3">
        <v>3.8876709830148563E-2</v>
      </c>
    </row>
    <row r="8" spans="1:6" x14ac:dyDescent="0.25">
      <c r="A8" s="1" t="s">
        <v>25</v>
      </c>
      <c r="B8" s="1"/>
      <c r="C8" s="2">
        <v>1.0357499999999999</v>
      </c>
      <c r="D8" s="4">
        <v>0.16985270252898188</v>
      </c>
      <c r="E8" s="2">
        <v>0.78118749999999992</v>
      </c>
      <c r="F8" s="3">
        <v>8.82135058243078E-2</v>
      </c>
    </row>
    <row r="9" spans="1:6" x14ac:dyDescent="0.25">
      <c r="A9" s="1" t="s">
        <v>26</v>
      </c>
      <c r="B9" s="1"/>
      <c r="C9" s="2">
        <v>1.10375</v>
      </c>
      <c r="D9" s="4">
        <v>0.12717719380098028</v>
      </c>
      <c r="E9" s="2">
        <v>0.76306249999999987</v>
      </c>
      <c r="F9" s="3">
        <v>9.3416217175328636E-2</v>
      </c>
    </row>
    <row r="10" spans="1:6" x14ac:dyDescent="0.25">
      <c r="A10" t="s">
        <v>13</v>
      </c>
      <c r="C10" s="2">
        <v>1.0337499999999999</v>
      </c>
      <c r="D10" s="4">
        <v>0.1990871497075537</v>
      </c>
      <c r="E10" s="2">
        <v>0.95362499999999994</v>
      </c>
      <c r="F10" s="3">
        <v>8.2296458552483354E-2</v>
      </c>
    </row>
    <row r="11" spans="1:6" x14ac:dyDescent="0.25">
      <c r="A11" t="s">
        <v>14</v>
      </c>
      <c r="C11" s="2">
        <v>1.0357499999999999</v>
      </c>
      <c r="D11" s="4">
        <v>0.19488491409996547</v>
      </c>
      <c r="E11" s="2">
        <v>0.94862499999999994</v>
      </c>
      <c r="F11" s="3">
        <v>9.6848344439253123E-2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Gerstel</vt:lpstr>
      <vt:lpstr>Table 6</vt:lpstr>
    </vt:vector>
  </TitlesOfParts>
  <Company>Eurofins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Heidi Hayes</dc:creator>
  <cp:lastModifiedBy>Heidi Hayes</cp:lastModifiedBy>
  <dcterms:created xsi:type="dcterms:W3CDTF">2023-07-09T20:12:07Z</dcterms:created>
  <dcterms:modified xsi:type="dcterms:W3CDTF">2023-12-30T21:56:37Z</dcterms:modified>
</cp:coreProperties>
</file>